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45EEECF5-5244-45C9-8DE4-7A47F0D19565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5" i="1" s="1"/>
  <c r="E5" i="1"/>
  <c r="E11" i="1"/>
  <c r="E10" i="1"/>
  <c r="E9" i="1"/>
  <c r="E8" i="1"/>
  <c r="E7" i="1"/>
  <c r="E6" i="1"/>
  <c r="E4" i="1"/>
  <c r="D6" i="1" l="1"/>
  <c r="D4" i="1"/>
  <c r="D10" i="1"/>
  <c r="D11" i="1"/>
  <c r="D8" i="1"/>
  <c r="D9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<sst xmlns="http://schemas.openxmlformats.org/spreadsheetml/2006/main" count="16" uniqueCount="16">
  <si>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</si>
  <si>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</si>
  <si>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</si>
  <si>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</si>
  <si>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</si>
  <si>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</si>
  <si>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</si>
  <si>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</si>
  <si>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</si>
  <si>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</si>
  <si>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</si>
  <si>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>Property Value Assessed by Larimer County Assessor  - Input Value Above to Calculate</t>
  </si>
  <si>
    <t>Total Property Taxes Based on Property Value &amp; Non-Residential Assessment Rate of 27.90%</t>
  </si>
  <si>
    <t xml:space="preserve">South Village Metropolitan District #1 Property Tax Calculator </t>
  </si>
  <si>
    <t>South Village Metropolitan District #1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</si>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</sst>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5.28515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13</v>
      </c>
      <c r="C1" s="21" t="s">
        <v>2</v>
      </c>
      <c r="D1" s="21"/>
      <c r="E1" s="8">
        <v>1400000</v>
      </c>
    </row>
    <row r="2" spans="2:5" ht="15.75" thickBot="1" x14ac:dyDescent="0.3">
      <c r="B2" s="18" t="s">
        <v>11</v>
      </c>
      <c r="C2" s="19"/>
      <c r="D2" s="19"/>
      <c r="E2" s="20"/>
    </row>
    <row r="3" spans="2:5" ht="30.75" thickBot="1" x14ac:dyDescent="0.3">
      <c r="B3" s="12" t="s">
        <v>3</v>
      </c>
      <c r="C3" s="17" t="s">
        <v>15</v>
      </c>
      <c r="D3" s="4" t="s">
        <v>0</v>
      </c>
      <c r="E3" s="5" t="s">
        <v>1</v>
      </c>
    </row>
    <row r="4" spans="2:5" x14ac:dyDescent="0.25">
      <c r="B4" s="1" t="s">
        <v>14</v>
      </c>
      <c r="C4" s="13">
        <v>0</v>
      </c>
      <c r="D4" s="2">
        <f t="shared" ref="D4:D10" si="0">C4/$C$12</f>
        <v>0</v>
      </c>
      <c r="E4" s="16">
        <f t="shared" ref="E4:E11" si="1">(($E$1*0.279)/1000)*C4</f>
        <v>0</v>
      </c>
    </row>
    <row r="5" spans="2:5" x14ac:dyDescent="0.25">
      <c r="B5" s="1" t="s">
        <v>9</v>
      </c>
      <c r="C5" s="13">
        <v>37.438000000000002</v>
      </c>
      <c r="D5" s="2">
        <f t="shared" si="0"/>
        <v>0.47050395877843415</v>
      </c>
      <c r="E5" s="16">
        <f t="shared" ref="E5" si="2">(($E$1*0.279)/1000)*C5</f>
        <v>14623.282800000004</v>
      </c>
    </row>
    <row r="6" spans="2:5" x14ac:dyDescent="0.25">
      <c r="B6" s="3" t="s">
        <v>4</v>
      </c>
      <c r="C6" s="14">
        <v>22.436</v>
      </c>
      <c r="D6" s="6">
        <f t="shared" si="0"/>
        <v>0.28196556491139879</v>
      </c>
      <c r="E6" s="16">
        <f t="shared" si="1"/>
        <v>8763.5016000000014</v>
      </c>
    </row>
    <row r="7" spans="2:5" x14ac:dyDescent="0.25">
      <c r="B7" s="1" t="s">
        <v>5</v>
      </c>
      <c r="C7" s="13">
        <v>9.5640000000000001</v>
      </c>
      <c r="D7" s="2">
        <f t="shared" si="0"/>
        <v>0.12019605378911651</v>
      </c>
      <c r="E7" s="16">
        <f t="shared" si="1"/>
        <v>3735.6984000000007</v>
      </c>
    </row>
    <row r="8" spans="2:5" x14ac:dyDescent="0.25">
      <c r="B8" s="1" t="s">
        <v>10</v>
      </c>
      <c r="C8" s="13">
        <v>7.133</v>
      </c>
      <c r="D8" s="2">
        <f t="shared" si="0"/>
        <v>8.9644338318461733E-2</v>
      </c>
      <c r="E8" s="16">
        <f t="shared" si="1"/>
        <v>2786.1498000000006</v>
      </c>
    </row>
    <row r="9" spans="2:5" x14ac:dyDescent="0.25">
      <c r="B9" s="1" t="s">
        <v>6</v>
      </c>
      <c r="C9" s="13">
        <v>1.857</v>
      </c>
      <c r="D9" s="2">
        <f t="shared" si="0"/>
        <v>2.3337941435214279E-2</v>
      </c>
      <c r="E9" s="16">
        <f t="shared" si="1"/>
        <v>725.34420000000011</v>
      </c>
    </row>
    <row r="10" spans="2:5" x14ac:dyDescent="0.25">
      <c r="B10" s="1" t="s">
        <v>7</v>
      </c>
      <c r="C10" s="13">
        <v>1</v>
      </c>
      <c r="D10" s="2">
        <f t="shared" si="0"/>
        <v>1.2567550584391103E-2</v>
      </c>
      <c r="E10" s="16">
        <f t="shared" si="1"/>
        <v>390.60000000000008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3">C11/$C$12</f>
        <v>1.7845921829835365E-3</v>
      </c>
      <c r="E11" s="16">
        <f t="shared" si="1"/>
        <v>55.465200000000003</v>
      </c>
    </row>
    <row r="12" spans="2:5" ht="15.75" thickBot="1" x14ac:dyDescent="0.3">
      <c r="B12" s="9" t="s">
        <v>12</v>
      </c>
      <c r="C12" s="15">
        <f>SUM(C4:C11)</f>
        <v>79.569999999999993</v>
      </c>
      <c r="D12" s="10">
        <f>SUM(D4:D11)</f>
        <v>1</v>
      </c>
      <c r="E12" s="11">
        <f>SUM(E4:E11)</f>
        <v>31080.042000000001</v>
      </c>
    </row>
  </sheetData>
  <sheetProtection algorithmName="SHA-512" hashValue="+fgPbD+6YfgL49b1jEF3yPWrjA1q28+Nd/UkM7/Ic3NNOnEwyfi54K7qmLmJmgYRN8Prhn5HzgLWAu3r9jk/KA==" saltValue="XNy/rbqBbXOZYFtbRNtq0w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2023-12-12T18:22:25Z</dcterms:modified>
</cp:coreProperties>
</file>